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2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18" i="13" l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D18" i="13"/>
  <c r="E18" i="13"/>
  <c r="F18" i="13"/>
  <c r="G18" i="13"/>
  <c r="H18" i="13"/>
  <c r="I18" i="13"/>
  <c r="J18" i="13"/>
  <c r="K18" i="13"/>
  <c r="L18" i="13"/>
  <c r="M18" i="13"/>
  <c r="D19" i="13"/>
  <c r="E19" i="13"/>
  <c r="F19" i="13"/>
  <c r="G19" i="13"/>
  <c r="H19" i="13"/>
  <c r="I19" i="13"/>
  <c r="J19" i="13"/>
  <c r="K19" i="13"/>
  <c r="L19" i="13"/>
  <c r="M19" i="13"/>
  <c r="D20" i="13"/>
  <c r="E20" i="13"/>
  <c r="F20" i="13"/>
  <c r="G20" i="13"/>
  <c r="H20" i="13"/>
  <c r="I20" i="13"/>
  <c r="J20" i="13"/>
  <c r="K20" i="13"/>
  <c r="L20" i="13"/>
  <c r="M20" i="13"/>
  <c r="D21" i="13"/>
  <c r="E21" i="13"/>
  <c r="F21" i="13"/>
  <c r="G21" i="13"/>
  <c r="H21" i="13"/>
  <c r="I21" i="13"/>
  <c r="J21" i="13"/>
  <c r="K21" i="13"/>
  <c r="L21" i="13"/>
  <c r="M21" i="13"/>
  <c r="D22" i="13"/>
  <c r="E22" i="13"/>
  <c r="F22" i="13"/>
  <c r="G22" i="13"/>
  <c r="H22" i="13"/>
  <c r="I22" i="13"/>
  <c r="J22" i="13"/>
  <c r="K22" i="13"/>
  <c r="L22" i="13"/>
  <c r="M22" i="13"/>
  <c r="D23" i="13"/>
  <c r="E23" i="13"/>
  <c r="F23" i="13"/>
  <c r="G23" i="13"/>
  <c r="H23" i="13"/>
  <c r="I23" i="13"/>
  <c r="J23" i="13"/>
  <c r="K23" i="13"/>
  <c r="L23" i="13"/>
  <c r="M23" i="13"/>
  <c r="D24" i="13"/>
  <c r="E24" i="13"/>
  <c r="F24" i="13"/>
  <c r="G24" i="13"/>
  <c r="H24" i="13"/>
  <c r="I24" i="13"/>
  <c r="J24" i="13"/>
  <c r="K24" i="13"/>
  <c r="L24" i="13"/>
  <c r="M24" i="13"/>
  <c r="D25" i="13"/>
  <c r="E25" i="13"/>
  <c r="F25" i="13"/>
  <c r="G25" i="13"/>
  <c r="H25" i="13"/>
  <c r="I25" i="13"/>
  <c r="J25" i="13"/>
  <c r="K25" i="13"/>
  <c r="L25" i="13"/>
  <c r="M25" i="13"/>
  <c r="D26" i="13"/>
  <c r="E26" i="13"/>
  <c r="F26" i="13"/>
  <c r="G26" i="13"/>
  <c r="H26" i="13"/>
  <c r="I26" i="13"/>
  <c r="J26" i="13"/>
  <c r="K26" i="13"/>
  <c r="L26" i="13"/>
  <c r="M26" i="13"/>
  <c r="D27" i="13"/>
  <c r="E27" i="13"/>
  <c r="F27" i="13"/>
  <c r="G27" i="13"/>
  <c r="H27" i="13"/>
  <c r="I27" i="13"/>
  <c r="J27" i="13"/>
  <c r="K27" i="13"/>
  <c r="L27" i="13"/>
  <c r="M27" i="13"/>
  <c r="D28" i="13"/>
  <c r="E28" i="13"/>
  <c r="F28" i="13"/>
  <c r="G28" i="13"/>
  <c r="H28" i="13"/>
  <c r="I28" i="13"/>
  <c r="J28" i="13"/>
  <c r="K28" i="13"/>
  <c r="L28" i="13"/>
  <c r="M28" i="13"/>
  <c r="D29" i="13"/>
  <c r="E29" i="13"/>
  <c r="F29" i="13"/>
  <c r="G29" i="13"/>
  <c r="H29" i="13"/>
  <c r="I29" i="13"/>
  <c r="J29" i="13"/>
  <c r="K29" i="13"/>
  <c r="L29" i="13"/>
  <c r="M29" i="13"/>
  <c r="D30" i="13"/>
  <c r="E30" i="13"/>
  <c r="F30" i="13"/>
  <c r="G30" i="13"/>
  <c r="H30" i="13"/>
  <c r="I30" i="13"/>
  <c r="J30" i="13"/>
  <c r="K30" i="13"/>
  <c r="L30" i="13"/>
  <c r="M30" i="13"/>
  <c r="D31" i="13"/>
  <c r="E31" i="13"/>
  <c r="F31" i="13"/>
  <c r="G31" i="13"/>
  <c r="H31" i="13"/>
  <c r="I31" i="13"/>
  <c r="J31" i="13"/>
  <c r="K31" i="13"/>
  <c r="L31" i="13"/>
  <c r="M31" i="13"/>
  <c r="D32" i="13"/>
  <c r="E32" i="13"/>
  <c r="F32" i="13"/>
  <c r="G32" i="13"/>
  <c r="H32" i="13"/>
  <c r="I32" i="13"/>
  <c r="J32" i="13"/>
  <c r="K32" i="13"/>
  <c r="L32" i="13"/>
  <c r="M32" i="13"/>
  <c r="D33" i="13"/>
  <c r="E33" i="13"/>
  <c r="F33" i="13"/>
  <c r="G33" i="13"/>
  <c r="H33" i="13"/>
  <c r="I33" i="13"/>
  <c r="J33" i="13"/>
  <c r="K33" i="13"/>
  <c r="L33" i="13"/>
  <c r="M33" i="13"/>
  <c r="D34" i="13"/>
  <c r="E34" i="13"/>
  <c r="F34" i="13"/>
  <c r="G34" i="13"/>
  <c r="H34" i="13"/>
  <c r="I34" i="13"/>
  <c r="J34" i="13"/>
  <c r="K34" i="13"/>
  <c r="L34" i="13"/>
  <c r="M34" i="13"/>
  <c r="D35" i="13"/>
  <c r="E35" i="13"/>
  <c r="F35" i="13"/>
  <c r="G35" i="13"/>
  <c r="H35" i="13"/>
  <c r="I35" i="13"/>
  <c r="J35" i="13"/>
  <c r="K35" i="13"/>
  <c r="L35" i="13"/>
  <c r="M35" i="13"/>
  <c r="D36" i="13"/>
  <c r="E36" i="13"/>
  <c r="F36" i="13"/>
  <c r="G36" i="13"/>
  <c r="H36" i="13"/>
  <c r="I36" i="13"/>
  <c r="J36" i="13"/>
  <c r="K36" i="13"/>
  <c r="L36" i="13"/>
  <c r="M36" i="13"/>
  <c r="D37" i="13"/>
  <c r="E37" i="13"/>
  <c r="F37" i="13"/>
  <c r="G37" i="13"/>
  <c r="H37" i="13"/>
  <c r="I37" i="13"/>
  <c r="J37" i="13"/>
  <c r="K37" i="13"/>
  <c r="L37" i="13"/>
  <c r="M37" i="13"/>
  <c r="D38" i="13"/>
  <c r="E38" i="13"/>
  <c r="F38" i="13"/>
  <c r="G38" i="13"/>
  <c r="H38" i="13"/>
  <c r="I38" i="13"/>
  <c r="J38" i="13"/>
  <c r="K38" i="13"/>
  <c r="L38" i="13"/>
  <c r="M38" i="13"/>
  <c r="M17" i="13"/>
  <c r="L17" i="13"/>
  <c r="K17" i="13"/>
  <c r="J17" i="13"/>
  <c r="I17" i="13"/>
  <c r="H17" i="13"/>
  <c r="G17" i="13"/>
  <c r="F17" i="13"/>
  <c r="E17" i="13"/>
  <c r="D17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8" i="12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P19" i="12"/>
  <c r="AL19" i="12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C17" i="12"/>
  <c r="AP11" i="12"/>
  <c r="AP12" i="12" s="1"/>
  <c r="AP13" i="12" s="1"/>
  <c r="AP14" i="12" s="1"/>
  <c r="AP15" i="12" s="1"/>
  <c r="AP16" i="12" s="1"/>
  <c r="AP17" i="12" s="1"/>
  <c r="AP18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C38" i="9"/>
  <c r="AC37" i="9"/>
  <c r="AC36" i="9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P19" i="9"/>
  <c r="AL19" i="9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C17" i="9"/>
  <c r="AP11" i="9"/>
  <c r="AP12" i="9" s="1"/>
  <c r="AP13" i="9" s="1"/>
  <c r="AP14" i="9" s="1"/>
  <c r="AP15" i="9" s="1"/>
  <c r="AP16" i="9" s="1"/>
  <c r="AP17" i="9" s="1"/>
  <c r="AP18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P19" i="8"/>
  <c r="AL19" i="8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C17" i="8"/>
  <c r="AP11" i="8"/>
  <c r="AP12" i="8" s="1"/>
  <c r="AP13" i="8" s="1"/>
  <c r="AP14" i="8" s="1"/>
  <c r="AP15" i="8" s="1"/>
  <c r="AP16" i="8" s="1"/>
  <c r="AP17" i="8" s="1"/>
  <c r="AP18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P19" i="7"/>
  <c r="AL19" i="7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C17" i="7"/>
  <c r="AP11" i="7"/>
  <c r="AP12" i="7" s="1"/>
  <c r="AP13" i="7" s="1"/>
  <c r="AP14" i="7" s="1"/>
  <c r="AP15" i="7" s="1"/>
  <c r="AP16" i="7" s="1"/>
  <c r="AP17" i="7" s="1"/>
  <c r="AP18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P19" i="6"/>
  <c r="AL19" i="6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C17" i="6"/>
  <c r="AP11" i="6"/>
  <c r="AP12" i="6" s="1"/>
  <c r="AP13" i="6" s="1"/>
  <c r="AP14" i="6" s="1"/>
  <c r="AP15" i="6" s="1"/>
  <c r="AP16" i="6" s="1"/>
  <c r="AP17" i="6" s="1"/>
  <c r="AP18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P19" i="5"/>
  <c r="AL19" i="5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C17" i="5"/>
  <c r="AP11" i="5"/>
  <c r="AP12" i="5" s="1"/>
  <c r="AP13" i="5" s="1"/>
  <c r="AP14" i="5" s="1"/>
  <c r="AP15" i="5" s="1"/>
  <c r="AP16" i="5" s="1"/>
  <c r="AP17" i="5" s="1"/>
  <c r="AP18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C38" i="4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P19" i="4"/>
  <c r="AL19" i="4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C17" i="4"/>
  <c r="AP11" i="4"/>
  <c r="AP12" i="4" s="1"/>
  <c r="AP13" i="4" s="1"/>
  <c r="AP14" i="4" s="1"/>
  <c r="AP15" i="4" s="1"/>
  <c r="AP16" i="4" s="1"/>
  <c r="AP17" i="4" s="1"/>
  <c r="AP18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P19" i="3"/>
  <c r="AL19" i="3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C17" i="3"/>
  <c r="AP11" i="3"/>
  <c r="AP12" i="3" s="1"/>
  <c r="AP13" i="3" s="1"/>
  <c r="AP14" i="3" s="1"/>
  <c r="AP15" i="3" s="1"/>
  <c r="AP16" i="3" s="1"/>
  <c r="AP17" i="3" s="1"/>
  <c r="AP18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P19" i="2"/>
  <c r="AL19" i="2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C17" i="2"/>
  <c r="AP11" i="2"/>
  <c r="AP12" i="2" s="1"/>
  <c r="AP13" i="2" s="1"/>
  <c r="AP14" i="2" s="1"/>
  <c r="AP15" i="2" s="1"/>
  <c r="AP16" i="2" s="1"/>
  <c r="AP17" i="2" s="1"/>
  <c r="AP18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21" i="11" l="1"/>
  <c r="A19" i="11"/>
  <c r="A20" i="11"/>
  <c r="A18" i="11" l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C36" i="11"/>
  <c r="AC37" i="11"/>
  <c r="AC38" i="11"/>
  <c r="AP11" i="11"/>
  <c r="AP12" i="11"/>
  <c r="AP13" i="11"/>
  <c r="AP14" i="11"/>
  <c r="AP15" i="11"/>
  <c r="AP16" i="11"/>
  <c r="AP17" i="11"/>
  <c r="AP18" i="11"/>
  <c r="AP19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19" i="11"/>
  <c r="AC18" i="11"/>
  <c r="AC17" i="1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<sst xmlns="http://schemas.openxmlformats.org/spreadsheetml/2006/main" count="1641" uniqueCount="129">
  <si>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</si>
  <si>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</si>
  <si>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</si>
  <si>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</si>
  <si>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</si>
  <si>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</si>
  <si>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</si>
  <si>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</si>
  <si>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</si>
  <si>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</si>
  <si>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</si>
  <si>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</si>
  <si>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</si>
  <si>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</si>
  <si>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</si>
  <si>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</si>
  <si>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</si>
  <si>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</si>
  <si>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</si>
  <si>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</si>
  <si>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</si>
  <si>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</si>
  <si>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</si>
  <si>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</si>
  <si>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</si>
  <si>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</si>
  <si>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</si>
  <si>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</si>
  <si>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</si>
  <si>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</si>
  <si>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</si>
  <si>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</si>
  <si>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</si>
  <si>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</si>
  <si>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</si>
  <si>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</si>
  <si>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</si>
  <si>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</si>
  <si>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</si>
  <si>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</si>
  <si>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</si>
  <si>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</si>
  <si>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</si>
  <si>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</si>
  <si>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</si>
  <si>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</si>
  <si>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</si>
  <si>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</si>
  <si>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</si>
  <si>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</si>
  <si>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</si>
  <si>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</si>
  <si>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</si>
  <si>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</si>
  <si>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</si>
  <si>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</si>
  <si>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</si>
  <si>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</si>
  <si>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</si>
  <si>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</si>
  <si>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</si>
  <si>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</si>
  <si>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</si>
  <si>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</si>
  <si>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</si>
  <si>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</si>
  <si>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</si>
  <si>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</si>
  <si>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</si>
  <si>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</si>
  <si>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</si>
  <si>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</si>
  <si>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</si>
  <si>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</si>
  <si>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</si>
  <si>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</si>
  <si>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</si>
  <si>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</si>
  <si>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</si>
  <si>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</si>
  <si>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</si>
  <si>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</si>
  <si>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KAREN JULIETH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</si>
  <si>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</si>
  <si>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</si>
  <si>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</si>
  <si>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</si>
  <si>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</si>
  <si>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</si>
  <si>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</si>
  <si>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</si>
  <si>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FORERO RODRIGUEZ</t>
  </si>
  <si>
    <t>YEIMY ALEXANDRA</t>
  </si>
  <si>
    <t>LOPEZ RODRIGUEZ</t>
  </si>
  <si>
    <t>YULIETH ALEXANDRA</t>
  </si>
  <si>
    <t>RAQUIRA FARFAN</t>
  </si>
  <si>
    <t>LEIDY CAROLINA</t>
  </si>
  <si>
    <t>MONTENEGRO CORTES</t>
  </si>
  <si>
    <t>JONATHAN CAMILO</t>
  </si>
  <si>
    <t>OSORIO SARMIENTO</t>
  </si>
  <si>
    <t>JUAN DAVID</t>
  </si>
  <si>
    <t>IVAN ANDRES</t>
  </si>
  <si>
    <t>SANDRA MILENA</t>
  </si>
  <si>
    <t>CASTRO FARFAN</t>
  </si>
  <si>
    <t>DAYANA ALEJANDRA</t>
  </si>
  <si>
    <t>CHAVES CASTAÑEDA</t>
  </si>
  <si>
    <t>OSCAR IVAN</t>
  </si>
  <si>
    <t>LARA CASTAÑEDA</t>
  </si>
  <si>
    <t>LAURA DANIELA</t>
  </si>
  <si>
    <t>HERNANDEZ RODRIGUEZ</t>
  </si>
  <si>
    <t>KAROL JAZMIN</t>
  </si>
  <si>
    <t>ALBA LILIANA</t>
  </si>
  <si>
    <t>MARIA YERALDIN</t>
  </si>
  <si>
    <t>RIAÑO RAMIREZ</t>
  </si>
  <si>
    <t>CARLOS FERNANDO</t>
  </si>
  <si>
    <t>SANCHEZ MELO</t>
  </si>
  <si>
    <t>FERNANDO</t>
  </si>
  <si>
    <t>FORERO LOPEZ</t>
  </si>
  <si>
    <t>ZHERICK JASBLEIDY</t>
  </si>
  <si>
    <t>JIMENEZ RODRIGUEZ</t>
  </si>
  <si>
    <t>GINA FERNANDA</t>
  </si>
  <si>
    <t>YUDY XIMENA</t>
  </si>
  <si>
    <t>BOHORQUEZ FERFAN</t>
  </si>
  <si>
    <t>YENNY MARIBEL</t>
  </si>
  <si>
    <t>BUSTOS TORRES</t>
  </si>
  <si>
    <t>NELVEDIR</t>
  </si>
  <si>
    <t>RODRIGUEZ GALVIS</t>
  </si>
  <si>
    <t>DERLY YAMILE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</si>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</sst>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8" fillId="5" borderId="29" xfId="0" applyFont="1" applyFill="1" applyBorder="1"/>
    <xf numFmtId="0" fontId="8" fillId="5" borderId="30" xfId="0" applyFont="1" applyFill="1" applyBorder="1"/>
    <xf numFmtId="0" fontId="8" fillId="4" borderId="20" xfId="0" applyFont="1" applyFill="1" applyBorder="1"/>
    <xf numFmtId="0" fontId="8" fillId="4" borderId="19" xfId="0" applyFont="1" applyFill="1" applyBorder="1"/>
    <xf numFmtId="0" fontId="8" fillId="2" borderId="20" xfId="0" applyFont="1" applyFill="1" applyBorder="1"/>
    <xf numFmtId="0" fontId="8" fillId="2" borderId="19" xfId="0" applyFont="1" applyFill="1" applyBorder="1"/>
    <xf numFmtId="0" fontId="8" fillId="8" borderId="20" xfId="0" applyFont="1" applyFill="1" applyBorder="1"/>
    <xf numFmtId="0" fontId="8" fillId="8" borderId="19" xfId="0" applyFont="1" applyFill="1" applyBorder="1"/>
    <xf numFmtId="0" fontId="8" fillId="6" borderId="20" xfId="0" applyFont="1" applyFill="1" applyBorder="1"/>
    <xf numFmtId="0" fontId="8" fillId="6" borderId="19" xfId="0" applyFont="1" applyFill="1" applyBorder="1"/>
    <xf numFmtId="0" fontId="8" fillId="7" borderId="20" xfId="0" applyFont="1" applyFill="1" applyBorder="1"/>
    <xf numFmtId="0" fontId="8" fillId="7" borderId="19" xfId="0" applyFont="1" applyFill="1" applyBorder="1"/>
    <xf numFmtId="0" fontId="8" fillId="9" borderId="20" xfId="0" applyFont="1" applyFill="1" applyBorder="1"/>
    <xf numFmtId="0" fontId="8" fillId="9" borderId="19" xfId="0" applyFont="1" applyFill="1" applyBorder="1"/>
    <xf numFmtId="0" fontId="8" fillId="9" borderId="31" xfId="0" applyFont="1" applyFill="1" applyBorder="1"/>
    <xf numFmtId="0" fontId="0" fillId="0" borderId="0" xfId="0" applyAlignment="1">
      <alignment horizontal="center"/>
    </xf>
    <xf numFmtId="0" fontId="14" fillId="3" borderId="0" xfId="0" applyFont="1" applyFill="1"/>
    <xf numFmtId="0" fontId="15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16" fontId="14" fillId="3" borderId="0" xfId="0" applyNumberFormat="1" applyFont="1" applyFill="1"/>
    <xf numFmtId="0" fontId="16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4" fillId="0" borderId="0" xfId="0" applyFont="1"/>
    <xf numFmtId="0" fontId="0" fillId="2" borderId="32" xfId="0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18" fillId="0" borderId="33" xfId="1" applyFont="1" applyFill="1" applyBorder="1" applyAlignment="1">
      <alignment wrapText="1"/>
    </xf>
    <xf numFmtId="0" fontId="18" fillId="0" borderId="26" xfId="1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0" borderId="19" xfId="0" applyFont="1" applyFill="1" applyBorder="1"/>
    <xf numFmtId="0" fontId="0" fillId="0" borderId="15" xfId="0" applyFont="1" applyFill="1" applyBorder="1"/>
    <xf numFmtId="0" fontId="0" fillId="0" borderId="19" xfId="0" applyFill="1" applyBorder="1"/>
    <xf numFmtId="0" fontId="0" fillId="0" borderId="15" xfId="0" applyFill="1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1304925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9905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57150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742947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9526</xdr:rowOff>
    </xdr:from>
    <xdr:to>
      <xdr:col>1</xdr:col>
      <xdr:colOff>1400175</xdr:colOff>
      <xdr:row>11</xdr:row>
      <xdr:rowOff>28576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1"/>
          <a:ext cx="1085848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581024</xdr:colOff>
      <xdr:row>1</xdr:row>
      <xdr:rowOff>0</xdr:rowOff>
    </xdr:from>
    <xdr:to>
      <xdr:col>17</xdr:col>
      <xdr:colOff>200024</xdr:colOff>
      <xdr:row>10</xdr:row>
      <xdr:rowOff>76200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4" y="238125"/>
          <a:ext cx="8286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36"/>
      <c r="E12" s="136"/>
      <c r="F12" s="136"/>
      <c r="G12" s="136"/>
      <c r="H12" s="136"/>
      <c r="I12" s="136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33"/>
      <c r="D13" s="133"/>
      <c r="E13" s="133"/>
      <c r="F13" s="133"/>
      <c r="G13" s="133"/>
      <c r="I13" s="132" t="s">
        <v>25</v>
      </c>
      <c r="J13" s="132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"/>
      <c r="Y13" s="135" t="s">
        <v>12</v>
      </c>
      <c r="Z13" s="135"/>
      <c r="AA13" s="135"/>
      <c r="AB13" s="133"/>
      <c r="AC13" s="133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Z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A15" workbookViewId="0">
      <selection activeCell="C38" sqref="A17:C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C13">
      <formula1>$AM$1:$AM$18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opLeftCell="A32" workbookViewId="0">
      <selection activeCell="C13" sqref="C13:E1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02"/>
    <col min="27" max="27" width="44.42578125" style="102" customWidth="1"/>
    <col min="28" max="33" width="11.42578125" style="102"/>
  </cols>
  <sheetData>
    <row r="1" spans="1:33" ht="18.75" x14ac:dyDescent="0.3">
      <c r="A1" s="101"/>
      <c r="B1" s="2"/>
      <c r="C1" s="3" t="s">
        <v>0</v>
      </c>
      <c r="D1" s="3"/>
      <c r="E1" s="3"/>
      <c r="F1" s="3"/>
      <c r="G1" s="3"/>
      <c r="I1" s="101"/>
      <c r="L1" s="101"/>
      <c r="M1" s="101"/>
      <c r="N1" s="101"/>
      <c r="O1" s="101"/>
      <c r="P1" s="101"/>
      <c r="Q1" s="101"/>
      <c r="R1" s="101"/>
      <c r="S1" s="101"/>
      <c r="T1" s="101"/>
      <c r="V1" s="102" t="s">
        <v>40</v>
      </c>
      <c r="X1" s="102" t="s">
        <v>41</v>
      </c>
      <c r="Y1" s="102" t="s">
        <v>42</v>
      </c>
      <c r="AA1" s="103" t="s">
        <v>43</v>
      </c>
      <c r="AD1" s="102" t="s">
        <v>44</v>
      </c>
    </row>
    <row r="2" spans="1:33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V2" s="102" t="s">
        <v>45</v>
      </c>
      <c r="X2" s="102" t="s">
        <v>46</v>
      </c>
      <c r="Y2" s="102" t="s">
        <v>47</v>
      </c>
      <c r="Z2" s="104"/>
      <c r="AA2" s="105" t="s">
        <v>48</v>
      </c>
      <c r="AB2" s="104"/>
      <c r="AC2" s="104">
        <v>1</v>
      </c>
      <c r="AD2" s="104" t="s">
        <v>49</v>
      </c>
      <c r="AE2" s="104"/>
      <c r="AF2" s="104" t="s">
        <v>27</v>
      </c>
      <c r="AG2" s="104"/>
    </row>
    <row r="3" spans="1:33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Y3" s="102" t="s">
        <v>50</v>
      </c>
      <c r="Z3" s="104"/>
      <c r="AA3" s="105" t="s">
        <v>51</v>
      </c>
      <c r="AB3" s="104"/>
      <c r="AC3" s="104">
        <f>AC2+1</f>
        <v>2</v>
      </c>
      <c r="AD3" s="104" t="s">
        <v>52</v>
      </c>
      <c r="AE3" s="104"/>
      <c r="AF3" s="104" t="s">
        <v>53</v>
      </c>
      <c r="AG3" s="104"/>
    </row>
    <row r="4" spans="1:33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Y4" s="102" t="s">
        <v>54</v>
      </c>
      <c r="Z4" s="104"/>
      <c r="AA4" s="105" t="s">
        <v>55</v>
      </c>
      <c r="AB4" s="104"/>
      <c r="AC4" s="104">
        <f t="shared" ref="AC4:AC31" si="0">AC3+1</f>
        <v>3</v>
      </c>
      <c r="AD4" s="104" t="s">
        <v>28</v>
      </c>
      <c r="AE4" s="104"/>
      <c r="AF4" s="104" t="s">
        <v>56</v>
      </c>
      <c r="AG4" s="104"/>
    </row>
    <row r="5" spans="1:33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Z5" s="104"/>
      <c r="AA5" s="105" t="s">
        <v>59</v>
      </c>
      <c r="AB5" s="104"/>
      <c r="AC5" s="104">
        <f t="shared" si="0"/>
        <v>4</v>
      </c>
      <c r="AD5" s="104" t="s">
        <v>57</v>
      </c>
      <c r="AE5" s="104"/>
      <c r="AF5" s="104" t="s">
        <v>58</v>
      </c>
      <c r="AG5" s="104"/>
    </row>
    <row r="6" spans="1:33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Z6" s="104"/>
      <c r="AA6" s="105" t="s">
        <v>62</v>
      </c>
      <c r="AB6" s="104"/>
      <c r="AC6" s="104">
        <f t="shared" si="0"/>
        <v>5</v>
      </c>
      <c r="AD6" s="104" t="s">
        <v>60</v>
      </c>
      <c r="AE6" s="104"/>
      <c r="AF6" s="104" t="s">
        <v>61</v>
      </c>
      <c r="AG6" s="104"/>
    </row>
    <row r="7" spans="1:33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Z7" s="104"/>
      <c r="AA7" s="105" t="s">
        <v>29</v>
      </c>
      <c r="AC7" s="104">
        <f t="shared" si="0"/>
        <v>6</v>
      </c>
      <c r="AD7" s="104" t="s">
        <v>63</v>
      </c>
      <c r="AE7" s="104"/>
      <c r="AF7" s="104" t="s">
        <v>64</v>
      </c>
      <c r="AG7" s="104"/>
    </row>
    <row r="8" spans="1:33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Z8" s="104"/>
      <c r="AA8" s="105" t="s">
        <v>67</v>
      </c>
      <c r="AB8" s="102" t="s">
        <v>65</v>
      </c>
      <c r="AC8" s="104">
        <f t="shared" si="0"/>
        <v>7</v>
      </c>
      <c r="AD8" s="104" t="s">
        <v>66</v>
      </c>
      <c r="AE8" s="104"/>
      <c r="AF8" s="104" t="s">
        <v>83</v>
      </c>
      <c r="AG8" s="104"/>
    </row>
    <row r="9" spans="1:33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Z9" s="104"/>
      <c r="AA9" s="105" t="s">
        <v>69</v>
      </c>
      <c r="AB9" s="102" t="s">
        <v>30</v>
      </c>
      <c r="AC9" s="104">
        <f t="shared" si="0"/>
        <v>8</v>
      </c>
      <c r="AD9" s="104" t="s">
        <v>68</v>
      </c>
      <c r="AE9" s="104"/>
      <c r="AF9" s="104" t="s">
        <v>84</v>
      </c>
      <c r="AG9" s="104"/>
    </row>
    <row r="10" spans="1:33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Z10" s="104"/>
      <c r="AA10" s="105" t="s">
        <v>71</v>
      </c>
      <c r="AB10" s="102" t="s">
        <v>26</v>
      </c>
      <c r="AC10" s="104">
        <f t="shared" si="0"/>
        <v>9</v>
      </c>
      <c r="AD10" s="104" t="s">
        <v>70</v>
      </c>
      <c r="AE10" s="104"/>
      <c r="AF10" s="104" t="s">
        <v>85</v>
      </c>
      <c r="AG10" s="104">
        <v>2012</v>
      </c>
    </row>
    <row r="11" spans="1:33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Z11" s="104"/>
      <c r="AA11" s="103" t="s">
        <v>73</v>
      </c>
      <c r="AB11" s="102" t="s">
        <v>31</v>
      </c>
      <c r="AC11" s="104">
        <f t="shared" si="0"/>
        <v>10</v>
      </c>
      <c r="AD11" s="104" t="s">
        <v>72</v>
      </c>
      <c r="AE11" s="104"/>
      <c r="AF11" s="104" t="s">
        <v>86</v>
      </c>
      <c r="AG11" s="104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L12" s="101"/>
      <c r="M12" s="101"/>
      <c r="N12" s="101"/>
      <c r="O12" s="101"/>
      <c r="P12" s="101"/>
      <c r="Q12" s="101"/>
      <c r="R12" s="101"/>
      <c r="S12" s="101"/>
      <c r="T12" s="101"/>
      <c r="AA12" s="103" t="s">
        <v>80</v>
      </c>
      <c r="AB12" s="102" t="s">
        <v>32</v>
      </c>
      <c r="AC12" s="102">
        <f t="shared" si="0"/>
        <v>11</v>
      </c>
      <c r="AD12" s="102" t="s">
        <v>74</v>
      </c>
      <c r="AF12" s="106" t="s">
        <v>87</v>
      </c>
      <c r="AG12" s="102">
        <f t="shared" si="1"/>
        <v>2014</v>
      </c>
    </row>
    <row r="13" spans="1:33" ht="15" customHeight="1" thickBot="1" x14ac:dyDescent="0.3">
      <c r="A13" s="101"/>
      <c r="B13" s="4" t="s">
        <v>11</v>
      </c>
      <c r="C13" s="133" t="s">
        <v>52</v>
      </c>
      <c r="D13" s="133"/>
      <c r="E13" s="133"/>
      <c r="G13" s="132" t="s">
        <v>25</v>
      </c>
      <c r="H13" s="132"/>
      <c r="I13" s="133" t="s">
        <v>79</v>
      </c>
      <c r="J13" s="133"/>
      <c r="K13" s="133"/>
      <c r="L13" s="133"/>
      <c r="M13" s="133"/>
      <c r="N13" s="133"/>
      <c r="O13" s="53"/>
      <c r="P13" s="135" t="s">
        <v>12</v>
      </c>
      <c r="Q13" s="135"/>
      <c r="R13" s="135"/>
      <c r="S13" s="133">
        <v>2013</v>
      </c>
      <c r="T13" s="133"/>
      <c r="AA13" s="103" t="s">
        <v>81</v>
      </c>
      <c r="AB13" s="102" t="s">
        <v>33</v>
      </c>
      <c r="AC13" s="102">
        <f t="shared" si="0"/>
        <v>12</v>
      </c>
      <c r="AF13" s="102" t="s">
        <v>88</v>
      </c>
      <c r="AG13" s="102">
        <f t="shared" si="1"/>
        <v>2015</v>
      </c>
    </row>
    <row r="14" spans="1:33" ht="15" customHeight="1" thickBot="1" x14ac:dyDescent="0.3">
      <c r="A14" s="101"/>
      <c r="I14" s="101"/>
      <c r="L14" s="101"/>
      <c r="M14" s="101"/>
      <c r="N14" s="101"/>
      <c r="O14" s="101"/>
      <c r="P14" s="101"/>
      <c r="Q14" s="101"/>
      <c r="R14" s="101"/>
      <c r="S14" s="101"/>
      <c r="T14" s="101"/>
      <c r="AA14" s="103" t="s">
        <v>75</v>
      </c>
      <c r="AB14" s="102" t="s">
        <v>34</v>
      </c>
      <c r="AC14" s="102">
        <f t="shared" si="0"/>
        <v>13</v>
      </c>
      <c r="AF14" s="102" t="s">
        <v>89</v>
      </c>
      <c r="AG14" s="102">
        <f t="shared" si="1"/>
        <v>2016</v>
      </c>
    </row>
    <row r="15" spans="1:33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1"/>
      <c r="AA15" s="103" t="s">
        <v>76</v>
      </c>
      <c r="AB15" s="102" t="s">
        <v>35</v>
      </c>
      <c r="AC15" s="102">
        <f t="shared" si="0"/>
        <v>14</v>
      </c>
      <c r="AF15" s="102" t="s">
        <v>90</v>
      </c>
      <c r="AG15" s="102">
        <f t="shared" si="1"/>
        <v>2017</v>
      </c>
    </row>
    <row r="16" spans="1:33" ht="15" customHeight="1" thickBot="1" x14ac:dyDescent="0.3">
      <c r="A16" s="124"/>
      <c r="B16" s="126"/>
      <c r="C16" s="128"/>
      <c r="D16" s="107" t="s">
        <v>30</v>
      </c>
      <c r="E16" s="107" t="s">
        <v>26</v>
      </c>
      <c r="F16" s="107" t="s">
        <v>31</v>
      </c>
      <c r="G16" s="107" t="s">
        <v>32</v>
      </c>
      <c r="H16" s="107" t="s">
        <v>33</v>
      </c>
      <c r="I16" s="107" t="s">
        <v>34</v>
      </c>
      <c r="J16" s="107" t="s">
        <v>35</v>
      </c>
      <c r="K16" s="107" t="s">
        <v>36</v>
      </c>
      <c r="L16" s="107" t="s">
        <v>37</v>
      </c>
      <c r="M16" s="107" t="s">
        <v>38</v>
      </c>
      <c r="N16" s="107"/>
      <c r="O16" s="107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03" t="s">
        <v>77</v>
      </c>
      <c r="AB16" s="102" t="s">
        <v>36</v>
      </c>
      <c r="AC16" s="102">
        <f t="shared" si="0"/>
        <v>15</v>
      </c>
      <c r="AG16" s="102">
        <f t="shared" si="1"/>
        <v>2018</v>
      </c>
    </row>
    <row r="17" spans="1:33" x14ac:dyDescent="0.25">
      <c r="A17" s="79">
        <v>1</v>
      </c>
      <c r="B17" s="86" t="s">
        <v>91</v>
      </c>
      <c r="C17" s="87" t="s">
        <v>92</v>
      </c>
      <c r="D17" s="108">
        <f>febrero!AC17</f>
        <v>5</v>
      </c>
      <c r="E17" s="108">
        <f>MARZO!AC17</f>
        <v>0</v>
      </c>
      <c r="F17" s="108">
        <f>ABRIL!AC17</f>
        <v>0</v>
      </c>
      <c r="G17" s="108">
        <f>MAYO!AC17</f>
        <v>0</v>
      </c>
      <c r="H17" s="108">
        <f>JUNIO!AC17</f>
        <v>0</v>
      </c>
      <c r="I17" s="108">
        <f>JULIO!AC17</f>
        <v>0</v>
      </c>
      <c r="J17" s="108">
        <f>AGOSTO!AC17</f>
        <v>0</v>
      </c>
      <c r="K17" s="108">
        <f>SEPTIEMBRE!AC17</f>
        <v>0</v>
      </c>
      <c r="L17" s="108">
        <f>OCTUBRE!AC17</f>
        <v>0</v>
      </c>
      <c r="M17" s="108">
        <f>NOVIEMBRE!AC17</f>
        <v>0</v>
      </c>
      <c r="N17" s="108"/>
      <c r="O17" s="108"/>
      <c r="P17" s="108"/>
      <c r="Q17" s="108"/>
      <c r="R17" s="108"/>
      <c r="S17" s="109"/>
      <c r="T17" s="110">
        <f t="shared" ref="T17:T41" si="2">SUM(D17:O17)</f>
        <v>5</v>
      </c>
      <c r="AA17" s="103" t="s">
        <v>79</v>
      </c>
      <c r="AB17" s="102" t="s">
        <v>37</v>
      </c>
      <c r="AC17" s="102">
        <f t="shared" si="0"/>
        <v>16</v>
      </c>
      <c r="AG17" s="102">
        <f t="shared" si="1"/>
        <v>2019</v>
      </c>
    </row>
    <row r="18" spans="1:33" x14ac:dyDescent="0.25">
      <c r="A18" s="81">
        <f>A17+1</f>
        <v>2</v>
      </c>
      <c r="B18" s="88" t="s">
        <v>93</v>
      </c>
      <c r="C18" s="89" t="s">
        <v>94</v>
      </c>
      <c r="D18" s="108">
        <f>febrero!AC18</f>
        <v>0</v>
      </c>
      <c r="E18" s="108">
        <f>MARZO!AC18</f>
        <v>0</v>
      </c>
      <c r="F18" s="108">
        <f>ABRIL!AC18</f>
        <v>0</v>
      </c>
      <c r="G18" s="108">
        <f>MAYO!AC18</f>
        <v>0</v>
      </c>
      <c r="H18" s="108">
        <f>JUNIO!AC18</f>
        <v>0</v>
      </c>
      <c r="I18" s="108">
        <f>JULIO!AC18</f>
        <v>0</v>
      </c>
      <c r="J18" s="108">
        <f>AGOSTO!AC18</f>
        <v>0</v>
      </c>
      <c r="K18" s="108">
        <f>SEPTIEMBRE!AC18</f>
        <v>0</v>
      </c>
      <c r="L18" s="108">
        <f>OCTUBRE!AC18</f>
        <v>0</v>
      </c>
      <c r="M18" s="108">
        <f>NOVIEMBRE!AC18</f>
        <v>0</v>
      </c>
      <c r="N18" s="108"/>
      <c r="O18" s="108"/>
      <c r="P18" s="108"/>
      <c r="Q18" s="108"/>
      <c r="R18" s="108"/>
      <c r="S18" s="109"/>
      <c r="T18" s="111">
        <f t="shared" si="2"/>
        <v>0</v>
      </c>
      <c r="AA18" s="102" t="s">
        <v>128</v>
      </c>
      <c r="AB18" s="102" t="s">
        <v>38</v>
      </c>
      <c r="AC18" s="102">
        <f t="shared" si="0"/>
        <v>17</v>
      </c>
      <c r="AG18" s="102">
        <f t="shared" si="1"/>
        <v>2020</v>
      </c>
    </row>
    <row r="19" spans="1:33" x14ac:dyDescent="0.25">
      <c r="A19" s="81">
        <f t="shared" ref="A19:A20" si="3">A18+1</f>
        <v>3</v>
      </c>
      <c r="B19" s="88" t="s">
        <v>95</v>
      </c>
      <c r="C19" s="89" t="s">
        <v>96</v>
      </c>
      <c r="D19" s="108">
        <f>febrero!AC19</f>
        <v>0</v>
      </c>
      <c r="E19" s="108">
        <f>MARZO!AC19</f>
        <v>0</v>
      </c>
      <c r="F19" s="108">
        <f>ABRIL!AC19</f>
        <v>0</v>
      </c>
      <c r="G19" s="108">
        <f>MAYO!AC19</f>
        <v>0</v>
      </c>
      <c r="H19" s="108">
        <f>JUNIO!AC19</f>
        <v>0</v>
      </c>
      <c r="I19" s="108">
        <f>JULIO!AC19</f>
        <v>0</v>
      </c>
      <c r="J19" s="108">
        <f>AGOSTO!AC19</f>
        <v>0</v>
      </c>
      <c r="K19" s="108">
        <f>SEPTIEMBRE!AC19</f>
        <v>0</v>
      </c>
      <c r="L19" s="108">
        <f>OCTUBRE!AC19</f>
        <v>0</v>
      </c>
      <c r="M19" s="108">
        <f>NOVIEMBRE!AC19</f>
        <v>0</v>
      </c>
      <c r="N19" s="108"/>
      <c r="O19" s="108"/>
      <c r="P19" s="108"/>
      <c r="Q19" s="108"/>
      <c r="R19" s="108"/>
      <c r="S19" s="109"/>
      <c r="T19" s="111">
        <f t="shared" si="2"/>
        <v>0</v>
      </c>
      <c r="AB19" s="102" t="s">
        <v>78</v>
      </c>
      <c r="AC19" s="102">
        <f t="shared" si="0"/>
        <v>18</v>
      </c>
      <c r="AG19" s="102">
        <f t="shared" si="1"/>
        <v>2021</v>
      </c>
    </row>
    <row r="20" spans="1:33" x14ac:dyDescent="0.25">
      <c r="A20" s="80">
        <f t="shared" si="3"/>
        <v>4</v>
      </c>
      <c r="B20" s="88" t="s">
        <v>97</v>
      </c>
      <c r="C20" s="89" t="s">
        <v>98</v>
      </c>
      <c r="D20" s="108">
        <f>febrero!AC20</f>
        <v>0</v>
      </c>
      <c r="E20" s="108">
        <f>MARZO!AC20</f>
        <v>0</v>
      </c>
      <c r="F20" s="108">
        <f>ABRIL!AC20</f>
        <v>0</v>
      </c>
      <c r="G20" s="108">
        <f>MAYO!AC20</f>
        <v>0</v>
      </c>
      <c r="H20" s="108">
        <f>JUNIO!AC20</f>
        <v>0</v>
      </c>
      <c r="I20" s="108">
        <f>JULIO!AC20</f>
        <v>0</v>
      </c>
      <c r="J20" s="108">
        <f>AGOSTO!AC20</f>
        <v>0</v>
      </c>
      <c r="K20" s="108">
        <f>SEPTIEMBRE!AC20</f>
        <v>0</v>
      </c>
      <c r="L20" s="108">
        <f>OCTUBRE!AC20</f>
        <v>0</v>
      </c>
      <c r="M20" s="108">
        <f>NOVIEMBRE!AC20</f>
        <v>0</v>
      </c>
      <c r="N20" s="108"/>
      <c r="O20" s="108"/>
      <c r="P20" s="108"/>
      <c r="Q20" s="108"/>
      <c r="R20" s="108"/>
      <c r="S20" s="109"/>
      <c r="T20" s="111">
        <f t="shared" si="2"/>
        <v>0</v>
      </c>
      <c r="AC20" s="102">
        <f t="shared" si="0"/>
        <v>19</v>
      </c>
      <c r="AG20" s="102">
        <f t="shared" si="1"/>
        <v>2022</v>
      </c>
    </row>
    <row r="21" spans="1:33" x14ac:dyDescent="0.25">
      <c r="A21" s="80">
        <f>A20+1</f>
        <v>5</v>
      </c>
      <c r="B21" s="90" t="s">
        <v>99</v>
      </c>
      <c r="C21" s="91" t="s">
        <v>100</v>
      </c>
      <c r="D21" s="108">
        <f>febrero!AC21</f>
        <v>5</v>
      </c>
      <c r="E21" s="108">
        <f>MARZO!AC21</f>
        <v>0</v>
      </c>
      <c r="F21" s="108">
        <f>ABRIL!AC21</f>
        <v>0</v>
      </c>
      <c r="G21" s="108">
        <f>MAYO!AC21</f>
        <v>0</v>
      </c>
      <c r="H21" s="108">
        <f>JUNIO!AC21</f>
        <v>0</v>
      </c>
      <c r="I21" s="108">
        <f>JULIO!AC21</f>
        <v>0</v>
      </c>
      <c r="J21" s="108">
        <f>AGOSTO!AC21</f>
        <v>0</v>
      </c>
      <c r="K21" s="108">
        <f>SEPTIEMBRE!AC21</f>
        <v>0</v>
      </c>
      <c r="L21" s="108">
        <f>OCTUBRE!AC21</f>
        <v>0</v>
      </c>
      <c r="M21" s="108">
        <f>NOVIEMBRE!AC21</f>
        <v>0</v>
      </c>
      <c r="N21" s="108"/>
      <c r="O21" s="108"/>
      <c r="P21" s="108"/>
      <c r="Q21" s="108"/>
      <c r="R21" s="108"/>
      <c r="S21" s="109"/>
      <c r="T21" s="111">
        <f t="shared" si="2"/>
        <v>5</v>
      </c>
      <c r="AC21" s="102">
        <f t="shared" si="0"/>
        <v>20</v>
      </c>
    </row>
    <row r="22" spans="1:33" x14ac:dyDescent="0.25">
      <c r="A22" s="80">
        <f t="shared" ref="A22:A38" si="4">A21+1</f>
        <v>6</v>
      </c>
      <c r="B22" s="88" t="s">
        <v>95</v>
      </c>
      <c r="C22" s="89" t="s">
        <v>101</v>
      </c>
      <c r="D22" s="108">
        <f>febrero!AC22</f>
        <v>0</v>
      </c>
      <c r="E22" s="108">
        <f>MARZO!AC22</f>
        <v>0</v>
      </c>
      <c r="F22" s="108">
        <f>ABRIL!AC22</f>
        <v>0</v>
      </c>
      <c r="G22" s="108">
        <f>MAYO!AC22</f>
        <v>0</v>
      </c>
      <c r="H22" s="108">
        <f>JUNIO!AC22</f>
        <v>0</v>
      </c>
      <c r="I22" s="108">
        <f>JULIO!AC22</f>
        <v>0</v>
      </c>
      <c r="J22" s="108">
        <f>AGOSTO!AC22</f>
        <v>0</v>
      </c>
      <c r="K22" s="108">
        <f>SEPTIEMBRE!AC22</f>
        <v>0</v>
      </c>
      <c r="L22" s="108">
        <f>OCTUBRE!AC22</f>
        <v>0</v>
      </c>
      <c r="M22" s="108">
        <f>NOVIEMBRE!AC22</f>
        <v>0</v>
      </c>
      <c r="N22" s="108"/>
      <c r="O22" s="108"/>
      <c r="P22" s="108"/>
      <c r="Q22" s="108"/>
      <c r="R22" s="108"/>
      <c r="S22" s="109"/>
      <c r="T22" s="111">
        <f t="shared" si="2"/>
        <v>0</v>
      </c>
      <c r="AC22" s="102">
        <f t="shared" si="0"/>
        <v>21</v>
      </c>
    </row>
    <row r="23" spans="1:33" x14ac:dyDescent="0.25">
      <c r="A23" s="84">
        <f t="shared" si="4"/>
        <v>7</v>
      </c>
      <c r="B23" s="92" t="s">
        <v>91</v>
      </c>
      <c r="C23" s="93" t="s">
        <v>82</v>
      </c>
      <c r="D23" s="108">
        <f>febrero!AC23</f>
        <v>5</v>
      </c>
      <c r="E23" s="108">
        <f>MARZO!AC23</f>
        <v>0</v>
      </c>
      <c r="F23" s="108">
        <f>ABRIL!AC23</f>
        <v>0</v>
      </c>
      <c r="G23" s="108">
        <f>MAYO!AC23</f>
        <v>0</v>
      </c>
      <c r="H23" s="108">
        <f>JUNIO!AC23</f>
        <v>0</v>
      </c>
      <c r="I23" s="108">
        <f>JULIO!AC23</f>
        <v>0</v>
      </c>
      <c r="J23" s="108">
        <f>AGOSTO!AC23</f>
        <v>0</v>
      </c>
      <c r="K23" s="108">
        <f>SEPTIEMBRE!AC23</f>
        <v>0</v>
      </c>
      <c r="L23" s="108">
        <f>OCTUBRE!AC23</f>
        <v>0</v>
      </c>
      <c r="M23" s="108">
        <f>NOVIEMBRE!AC23</f>
        <v>0</v>
      </c>
      <c r="N23" s="108"/>
      <c r="O23" s="108"/>
      <c r="P23" s="108"/>
      <c r="Q23" s="108"/>
      <c r="R23" s="108"/>
      <c r="S23" s="109"/>
      <c r="T23" s="111">
        <f t="shared" si="2"/>
        <v>5</v>
      </c>
      <c r="AC23" s="102">
        <f t="shared" si="0"/>
        <v>22</v>
      </c>
    </row>
    <row r="24" spans="1:33" x14ac:dyDescent="0.25">
      <c r="A24" s="84">
        <f t="shared" si="4"/>
        <v>8</v>
      </c>
      <c r="B24" s="92" t="s">
        <v>99</v>
      </c>
      <c r="C24" s="93" t="s">
        <v>102</v>
      </c>
      <c r="D24" s="108">
        <f>febrero!AC24</f>
        <v>5</v>
      </c>
      <c r="E24" s="108">
        <f>MARZO!AC24</f>
        <v>0</v>
      </c>
      <c r="F24" s="108">
        <f>ABRIL!AC24</f>
        <v>0</v>
      </c>
      <c r="G24" s="108">
        <f>MAYO!AC24</f>
        <v>0</v>
      </c>
      <c r="H24" s="108">
        <f>JUNIO!AC24</f>
        <v>0</v>
      </c>
      <c r="I24" s="108">
        <f>JULIO!AC24</f>
        <v>0</v>
      </c>
      <c r="J24" s="108">
        <f>AGOSTO!AC24</f>
        <v>0</v>
      </c>
      <c r="K24" s="108">
        <f>SEPTIEMBRE!AC24</f>
        <v>0</v>
      </c>
      <c r="L24" s="108">
        <f>OCTUBRE!AC24</f>
        <v>0</v>
      </c>
      <c r="M24" s="108">
        <f>NOVIEMBRE!AC24</f>
        <v>0</v>
      </c>
      <c r="N24" s="108"/>
      <c r="O24" s="108"/>
      <c r="P24" s="108"/>
      <c r="Q24" s="108"/>
      <c r="R24" s="108"/>
      <c r="S24" s="109"/>
      <c r="T24" s="111">
        <f t="shared" si="2"/>
        <v>5</v>
      </c>
      <c r="AC24" s="102">
        <f t="shared" si="0"/>
        <v>23</v>
      </c>
    </row>
    <row r="25" spans="1:33" x14ac:dyDescent="0.25">
      <c r="A25" s="82">
        <f t="shared" si="4"/>
        <v>9</v>
      </c>
      <c r="B25" s="94" t="s">
        <v>103</v>
      </c>
      <c r="C25" s="95" t="s">
        <v>104</v>
      </c>
      <c r="D25" s="108">
        <f>febrero!AC25</f>
        <v>0</v>
      </c>
      <c r="E25" s="108">
        <f>MARZO!AC25</f>
        <v>0</v>
      </c>
      <c r="F25" s="108">
        <f>ABRIL!AC25</f>
        <v>0</v>
      </c>
      <c r="G25" s="108">
        <f>MAYO!AC25</f>
        <v>0</v>
      </c>
      <c r="H25" s="108">
        <f>JUNIO!AC25</f>
        <v>0</v>
      </c>
      <c r="I25" s="108">
        <f>JULIO!AC25</f>
        <v>0</v>
      </c>
      <c r="J25" s="108">
        <f>AGOSTO!AC25</f>
        <v>0</v>
      </c>
      <c r="K25" s="108">
        <f>SEPTIEMBRE!AC25</f>
        <v>0</v>
      </c>
      <c r="L25" s="108">
        <f>OCTUBRE!AC25</f>
        <v>0</v>
      </c>
      <c r="M25" s="108">
        <f>NOVIEMBRE!AC25</f>
        <v>0</v>
      </c>
      <c r="N25" s="108"/>
      <c r="O25" s="108"/>
      <c r="P25" s="108"/>
      <c r="Q25" s="108"/>
      <c r="R25" s="108"/>
      <c r="S25" s="109"/>
      <c r="T25" s="111">
        <f t="shared" si="2"/>
        <v>0</v>
      </c>
      <c r="AC25" s="102">
        <f t="shared" si="0"/>
        <v>24</v>
      </c>
    </row>
    <row r="26" spans="1:33" x14ac:dyDescent="0.25">
      <c r="A26" s="82">
        <f t="shared" si="4"/>
        <v>10</v>
      </c>
      <c r="B26" s="94" t="s">
        <v>105</v>
      </c>
      <c r="C26" s="95" t="s">
        <v>106</v>
      </c>
      <c r="D26" s="108">
        <f>febrero!AC26</f>
        <v>0</v>
      </c>
      <c r="E26" s="108">
        <f>MARZO!AC26</f>
        <v>0</v>
      </c>
      <c r="F26" s="108">
        <f>ABRIL!AC26</f>
        <v>0</v>
      </c>
      <c r="G26" s="108">
        <f>MAYO!AC26</f>
        <v>0</v>
      </c>
      <c r="H26" s="108">
        <f>JUNIO!AC26</f>
        <v>0</v>
      </c>
      <c r="I26" s="108">
        <f>JULIO!AC26</f>
        <v>0</v>
      </c>
      <c r="J26" s="108">
        <f>AGOSTO!AC26</f>
        <v>0</v>
      </c>
      <c r="K26" s="108">
        <f>SEPTIEMBRE!AC26</f>
        <v>0</v>
      </c>
      <c r="L26" s="108">
        <f>OCTUBRE!AC26</f>
        <v>0</v>
      </c>
      <c r="M26" s="108">
        <f>NOVIEMBRE!AC26</f>
        <v>0</v>
      </c>
      <c r="N26" s="108"/>
      <c r="O26" s="108"/>
      <c r="P26" s="108"/>
      <c r="Q26" s="108"/>
      <c r="R26" s="108"/>
      <c r="S26" s="109"/>
      <c r="T26" s="111">
        <f t="shared" si="2"/>
        <v>0</v>
      </c>
      <c r="AC26" s="102">
        <f t="shared" si="0"/>
        <v>25</v>
      </c>
    </row>
    <row r="27" spans="1:33" x14ac:dyDescent="0.25">
      <c r="A27" s="82">
        <f t="shared" si="4"/>
        <v>11</v>
      </c>
      <c r="B27" s="94" t="s">
        <v>109</v>
      </c>
      <c r="C27" s="95" t="s">
        <v>110</v>
      </c>
      <c r="D27" s="108">
        <f>febrero!AC27</f>
        <v>0</v>
      </c>
      <c r="E27" s="108">
        <f>MARZO!AC27</f>
        <v>0</v>
      </c>
      <c r="F27" s="108">
        <f>ABRIL!AC27</f>
        <v>0</v>
      </c>
      <c r="G27" s="108">
        <f>MAYO!AC27</f>
        <v>0</v>
      </c>
      <c r="H27" s="108">
        <f>JUNIO!AC27</f>
        <v>0</v>
      </c>
      <c r="I27" s="108">
        <f>JULIO!AC27</f>
        <v>0</v>
      </c>
      <c r="J27" s="108">
        <f>AGOSTO!AC27</f>
        <v>0</v>
      </c>
      <c r="K27" s="108">
        <f>SEPTIEMBRE!AC27</f>
        <v>0</v>
      </c>
      <c r="L27" s="108">
        <f>OCTUBRE!AC27</f>
        <v>0</v>
      </c>
      <c r="M27" s="108">
        <f>NOVIEMBRE!AC27</f>
        <v>0</v>
      </c>
      <c r="N27" s="108"/>
      <c r="O27" s="108"/>
      <c r="P27" s="108"/>
      <c r="Q27" s="108"/>
      <c r="R27" s="108"/>
      <c r="S27" s="109"/>
      <c r="T27" s="111">
        <f t="shared" si="2"/>
        <v>0</v>
      </c>
      <c r="AC27" s="102">
        <f t="shared" si="0"/>
        <v>26</v>
      </c>
    </row>
    <row r="28" spans="1:33" x14ac:dyDescent="0.25">
      <c r="A28" s="82">
        <f t="shared" si="4"/>
        <v>12</v>
      </c>
      <c r="B28" s="94" t="s">
        <v>107</v>
      </c>
      <c r="C28" s="95" t="s">
        <v>108</v>
      </c>
      <c r="D28" s="108">
        <f>febrero!AC28</f>
        <v>0</v>
      </c>
      <c r="E28" s="108">
        <f>MARZO!AC28</f>
        <v>0</v>
      </c>
      <c r="F28" s="108">
        <f>ABRIL!AC28</f>
        <v>0</v>
      </c>
      <c r="G28" s="108">
        <f>MAYO!AC28</f>
        <v>0</v>
      </c>
      <c r="H28" s="108">
        <f>JUNIO!AC28</f>
        <v>0</v>
      </c>
      <c r="I28" s="108">
        <f>JULIO!AC28</f>
        <v>0</v>
      </c>
      <c r="J28" s="108">
        <f>AGOSTO!AC28</f>
        <v>0</v>
      </c>
      <c r="K28" s="108">
        <f>SEPTIEMBRE!AC28</f>
        <v>0</v>
      </c>
      <c r="L28" s="108">
        <f>OCTUBRE!AC28</f>
        <v>0</v>
      </c>
      <c r="M28" s="108">
        <f>NOVIEMBRE!AC28</f>
        <v>0</v>
      </c>
      <c r="N28" s="108"/>
      <c r="O28" s="108"/>
      <c r="P28" s="108"/>
      <c r="Q28" s="108"/>
      <c r="R28" s="108"/>
      <c r="S28" s="109"/>
      <c r="T28" s="111">
        <f t="shared" si="2"/>
        <v>0</v>
      </c>
      <c r="AC28" s="102">
        <f>AC27+1</f>
        <v>27</v>
      </c>
    </row>
    <row r="29" spans="1:33" x14ac:dyDescent="0.25">
      <c r="A29" s="82">
        <f t="shared" si="4"/>
        <v>13</v>
      </c>
      <c r="B29" s="88" t="s">
        <v>97</v>
      </c>
      <c r="C29" s="89" t="s">
        <v>111</v>
      </c>
      <c r="D29" s="108">
        <f>febrero!AC29</f>
        <v>0</v>
      </c>
      <c r="E29" s="108">
        <f>MARZO!AC29</f>
        <v>0</v>
      </c>
      <c r="F29" s="108">
        <f>ABRIL!AC29</f>
        <v>0</v>
      </c>
      <c r="G29" s="108">
        <f>MAYO!AC29</f>
        <v>0</v>
      </c>
      <c r="H29" s="108">
        <f>JUNIO!AC29</f>
        <v>0</v>
      </c>
      <c r="I29" s="108">
        <f>JULIO!AC29</f>
        <v>0</v>
      </c>
      <c r="J29" s="108">
        <f>AGOSTO!AC29</f>
        <v>0</v>
      </c>
      <c r="K29" s="108">
        <f>SEPTIEMBRE!AC29</f>
        <v>0</v>
      </c>
      <c r="L29" s="108">
        <f>OCTUBRE!AC29</f>
        <v>0</v>
      </c>
      <c r="M29" s="108">
        <f>NOVIEMBRE!AC29</f>
        <v>0</v>
      </c>
      <c r="N29" s="108"/>
      <c r="O29" s="108"/>
      <c r="P29" s="108"/>
      <c r="Q29" s="108"/>
      <c r="R29" s="108"/>
      <c r="S29" s="109"/>
      <c r="T29" s="111">
        <f t="shared" si="2"/>
        <v>0</v>
      </c>
      <c r="AC29" s="102">
        <f t="shared" si="0"/>
        <v>28</v>
      </c>
    </row>
    <row r="30" spans="1:33" x14ac:dyDescent="0.25">
      <c r="A30" s="82">
        <f t="shared" si="4"/>
        <v>14</v>
      </c>
      <c r="B30" s="88" t="s">
        <v>95</v>
      </c>
      <c r="C30" s="89" t="s">
        <v>112</v>
      </c>
      <c r="D30" s="108">
        <f>febrero!AC30</f>
        <v>0</v>
      </c>
      <c r="E30" s="108">
        <f>MARZO!AC30</f>
        <v>0</v>
      </c>
      <c r="F30" s="108">
        <f>ABRIL!AC30</f>
        <v>0</v>
      </c>
      <c r="G30" s="108">
        <f>MAYO!AC30</f>
        <v>0</v>
      </c>
      <c r="H30" s="108">
        <f>JUNIO!AC30</f>
        <v>0</v>
      </c>
      <c r="I30" s="108">
        <f>JULIO!AC30</f>
        <v>0</v>
      </c>
      <c r="J30" s="108">
        <f>AGOSTO!AC30</f>
        <v>0</v>
      </c>
      <c r="K30" s="108">
        <f>SEPTIEMBRE!AC30</f>
        <v>0</v>
      </c>
      <c r="L30" s="108">
        <f>OCTUBRE!AC30</f>
        <v>0</v>
      </c>
      <c r="M30" s="108">
        <f>NOVIEMBRE!AC30</f>
        <v>0</v>
      </c>
      <c r="N30" s="108"/>
      <c r="O30" s="108"/>
      <c r="P30" s="108"/>
      <c r="Q30" s="108"/>
      <c r="R30" s="108"/>
      <c r="S30" s="109"/>
      <c r="T30" s="111">
        <f t="shared" si="2"/>
        <v>0</v>
      </c>
      <c r="AC30" s="102">
        <f t="shared" si="0"/>
        <v>29</v>
      </c>
    </row>
    <row r="31" spans="1:33" x14ac:dyDescent="0.25">
      <c r="A31" s="82">
        <f t="shared" si="4"/>
        <v>15</v>
      </c>
      <c r="B31" s="94" t="s">
        <v>113</v>
      </c>
      <c r="C31" s="95" t="s">
        <v>114</v>
      </c>
      <c r="D31" s="108">
        <f>febrero!AC31</f>
        <v>10</v>
      </c>
      <c r="E31" s="108">
        <f>MARZO!AC31</f>
        <v>0</v>
      </c>
      <c r="F31" s="108">
        <f>ABRIL!AC31</f>
        <v>0</v>
      </c>
      <c r="G31" s="108">
        <f>MAYO!AC31</f>
        <v>0</v>
      </c>
      <c r="H31" s="108">
        <f>JUNIO!AC31</f>
        <v>0</v>
      </c>
      <c r="I31" s="108">
        <f>JULIO!AC31</f>
        <v>0</v>
      </c>
      <c r="J31" s="108">
        <f>AGOSTO!AC31</f>
        <v>0</v>
      </c>
      <c r="K31" s="108">
        <f>SEPTIEMBRE!AC31</f>
        <v>0</v>
      </c>
      <c r="L31" s="108">
        <f>OCTUBRE!AC31</f>
        <v>0</v>
      </c>
      <c r="M31" s="108">
        <f>NOVIEMBRE!AC31</f>
        <v>0</v>
      </c>
      <c r="N31" s="108"/>
      <c r="O31" s="108"/>
      <c r="P31" s="108"/>
      <c r="Q31" s="108"/>
      <c r="R31" s="108"/>
      <c r="S31" s="109"/>
      <c r="T31" s="111">
        <f t="shared" si="2"/>
        <v>10</v>
      </c>
      <c r="AC31" s="102">
        <f t="shared" si="0"/>
        <v>30</v>
      </c>
    </row>
    <row r="32" spans="1:33" x14ac:dyDescent="0.25">
      <c r="A32" s="82">
        <f t="shared" si="4"/>
        <v>16</v>
      </c>
      <c r="B32" s="94" t="s">
        <v>115</v>
      </c>
      <c r="C32" s="95" t="s">
        <v>116</v>
      </c>
      <c r="D32" s="108">
        <f>febrero!AC32</f>
        <v>0</v>
      </c>
      <c r="E32" s="108">
        <f>MARZO!AC32</f>
        <v>0</v>
      </c>
      <c r="F32" s="108">
        <f>ABRIL!AC32</f>
        <v>0</v>
      </c>
      <c r="G32" s="108">
        <f>MAYO!AC32</f>
        <v>0</v>
      </c>
      <c r="H32" s="108">
        <f>JUNIO!AC32</f>
        <v>0</v>
      </c>
      <c r="I32" s="108">
        <f>JULIO!AC32</f>
        <v>0</v>
      </c>
      <c r="J32" s="108">
        <f>AGOSTO!AC32</f>
        <v>0</v>
      </c>
      <c r="K32" s="108">
        <f>SEPTIEMBRE!AC32</f>
        <v>0</v>
      </c>
      <c r="L32" s="108">
        <f>OCTUBRE!AC32</f>
        <v>0</v>
      </c>
      <c r="M32" s="108">
        <f>NOVIEMBRE!AC32</f>
        <v>0</v>
      </c>
      <c r="N32" s="108"/>
      <c r="O32" s="108"/>
      <c r="P32" s="108"/>
      <c r="Q32" s="108"/>
      <c r="R32" s="108"/>
      <c r="S32" s="109"/>
      <c r="T32" s="111">
        <f t="shared" si="2"/>
        <v>0</v>
      </c>
      <c r="AC32" s="102">
        <f>AC31+1</f>
        <v>31</v>
      </c>
    </row>
    <row r="33" spans="1:33" x14ac:dyDescent="0.25">
      <c r="A33" s="83">
        <f t="shared" si="4"/>
        <v>17</v>
      </c>
      <c r="B33" s="96" t="s">
        <v>117</v>
      </c>
      <c r="C33" s="97" t="s">
        <v>118</v>
      </c>
      <c r="D33" s="108">
        <f>febrero!AC33</f>
        <v>10</v>
      </c>
      <c r="E33" s="108">
        <f>MARZO!AC33</f>
        <v>0</v>
      </c>
      <c r="F33" s="108">
        <f>ABRIL!AC33</f>
        <v>0</v>
      </c>
      <c r="G33" s="108">
        <f>MAYO!AC33</f>
        <v>0</v>
      </c>
      <c r="H33" s="108">
        <f>JUNIO!AC33</f>
        <v>0</v>
      </c>
      <c r="I33" s="108">
        <f>JULIO!AC33</f>
        <v>0</v>
      </c>
      <c r="J33" s="108">
        <f>AGOSTO!AC33</f>
        <v>0</v>
      </c>
      <c r="K33" s="108">
        <f>SEPTIEMBRE!AC33</f>
        <v>0</v>
      </c>
      <c r="L33" s="108">
        <f>OCTUBRE!AC33</f>
        <v>0</v>
      </c>
      <c r="M33" s="108">
        <f>NOVIEMBRE!AC33</f>
        <v>0</v>
      </c>
      <c r="N33" s="108"/>
      <c r="O33" s="108"/>
      <c r="P33" s="108"/>
      <c r="Q33" s="108"/>
      <c r="R33" s="108"/>
      <c r="S33" s="109"/>
      <c r="T33" s="111">
        <f t="shared" si="2"/>
        <v>10</v>
      </c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</row>
    <row r="34" spans="1:33" x14ac:dyDescent="0.25">
      <c r="A34" s="83">
        <f t="shared" si="4"/>
        <v>18</v>
      </c>
      <c r="B34" s="96" t="s">
        <v>119</v>
      </c>
      <c r="C34" s="97" t="s">
        <v>120</v>
      </c>
      <c r="D34" s="108">
        <f>febrero!AC34</f>
        <v>0</v>
      </c>
      <c r="E34" s="108">
        <f>MARZO!AC34</f>
        <v>0</v>
      </c>
      <c r="F34" s="108">
        <f>ABRIL!AC34</f>
        <v>0</v>
      </c>
      <c r="G34" s="108">
        <f>MAYO!AC34</f>
        <v>0</v>
      </c>
      <c r="H34" s="108">
        <f>JUNIO!AC34</f>
        <v>0</v>
      </c>
      <c r="I34" s="108">
        <f>JULIO!AC34</f>
        <v>0</v>
      </c>
      <c r="J34" s="108">
        <f>AGOSTO!AC34</f>
        <v>0</v>
      </c>
      <c r="K34" s="108">
        <f>SEPTIEMBRE!AC34</f>
        <v>0</v>
      </c>
      <c r="L34" s="108">
        <f>OCTUBRE!AC34</f>
        <v>0</v>
      </c>
      <c r="M34" s="108">
        <f>NOVIEMBRE!AC34</f>
        <v>0</v>
      </c>
      <c r="N34" s="108"/>
      <c r="O34" s="108"/>
      <c r="P34" s="108"/>
      <c r="Q34" s="108"/>
      <c r="R34" s="108"/>
      <c r="S34" s="109"/>
      <c r="T34" s="111">
        <f t="shared" si="2"/>
        <v>0</v>
      </c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</row>
    <row r="35" spans="1:33" x14ac:dyDescent="0.25">
      <c r="A35" s="85">
        <f t="shared" si="4"/>
        <v>19</v>
      </c>
      <c r="B35" s="98" t="s">
        <v>122</v>
      </c>
      <c r="C35" s="99" t="s">
        <v>123</v>
      </c>
      <c r="D35" s="108">
        <f>febrero!AC35</f>
        <v>0</v>
      </c>
      <c r="E35" s="108">
        <f>MARZO!AC35</f>
        <v>0</v>
      </c>
      <c r="F35" s="108">
        <f>ABRIL!AC35</f>
        <v>0</v>
      </c>
      <c r="G35" s="108">
        <f>MAYO!AC35</f>
        <v>0</v>
      </c>
      <c r="H35" s="108">
        <f>JUNIO!AC35</f>
        <v>0</v>
      </c>
      <c r="I35" s="108">
        <f>JULIO!AC35</f>
        <v>0</v>
      </c>
      <c r="J35" s="108">
        <f>AGOSTO!AC35</f>
        <v>0</v>
      </c>
      <c r="K35" s="108">
        <f>SEPTIEMBRE!AC35</f>
        <v>0</v>
      </c>
      <c r="L35" s="108">
        <f>OCTUBRE!AC35</f>
        <v>0</v>
      </c>
      <c r="M35" s="108">
        <f>NOVIEMBRE!AC35</f>
        <v>0</v>
      </c>
      <c r="N35" s="108"/>
      <c r="O35" s="108"/>
      <c r="P35" s="108"/>
      <c r="Q35" s="108"/>
      <c r="R35" s="108"/>
      <c r="S35" s="109"/>
      <c r="T35" s="111">
        <f t="shared" si="2"/>
        <v>0</v>
      </c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</row>
    <row r="36" spans="1:33" x14ac:dyDescent="0.25">
      <c r="A36" s="85">
        <f t="shared" si="4"/>
        <v>20</v>
      </c>
      <c r="B36" s="98" t="s">
        <v>124</v>
      </c>
      <c r="C36" s="99" t="s">
        <v>125</v>
      </c>
      <c r="D36" s="108">
        <f>febrero!AC36</f>
        <v>0</v>
      </c>
      <c r="E36" s="108">
        <f>MARZO!AC36</f>
        <v>0</v>
      </c>
      <c r="F36" s="108">
        <f>ABRIL!AC36</f>
        <v>0</v>
      </c>
      <c r="G36" s="108">
        <f>MAYO!AC36</f>
        <v>0</v>
      </c>
      <c r="H36" s="108">
        <f>JUNIO!AC36</f>
        <v>0</v>
      </c>
      <c r="I36" s="108">
        <f>JULIO!AC36</f>
        <v>0</v>
      </c>
      <c r="J36" s="108">
        <f>AGOSTO!AC36</f>
        <v>0</v>
      </c>
      <c r="K36" s="108">
        <f>SEPTIEMBRE!AC36</f>
        <v>0</v>
      </c>
      <c r="L36" s="108">
        <f>OCTUBRE!AC36</f>
        <v>0</v>
      </c>
      <c r="M36" s="108">
        <f>NOVIEMBRE!AC36</f>
        <v>0</v>
      </c>
      <c r="N36" s="108"/>
      <c r="O36" s="108"/>
      <c r="P36" s="108"/>
      <c r="Q36" s="108"/>
      <c r="R36" s="108"/>
      <c r="S36" s="109"/>
      <c r="T36" s="111">
        <f t="shared" si="2"/>
        <v>0</v>
      </c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</row>
    <row r="37" spans="1:33" x14ac:dyDescent="0.25">
      <c r="A37" s="85">
        <f t="shared" si="4"/>
        <v>21</v>
      </c>
      <c r="B37" s="88" t="s">
        <v>93</v>
      </c>
      <c r="C37" s="88" t="s">
        <v>121</v>
      </c>
      <c r="D37" s="108">
        <f>febrero!AC37</f>
        <v>0</v>
      </c>
      <c r="E37" s="108">
        <f>MARZO!AC37</f>
        <v>0</v>
      </c>
      <c r="F37" s="108">
        <f>ABRIL!AC37</f>
        <v>0</v>
      </c>
      <c r="G37" s="108">
        <f>MAYO!AC37</f>
        <v>0</v>
      </c>
      <c r="H37" s="108">
        <f>JUNIO!AC37</f>
        <v>0</v>
      </c>
      <c r="I37" s="108">
        <f>JULIO!AC37</f>
        <v>0</v>
      </c>
      <c r="J37" s="108">
        <f>AGOSTO!AC37</f>
        <v>0</v>
      </c>
      <c r="K37" s="108">
        <f>SEPTIEMBRE!AC37</f>
        <v>0</v>
      </c>
      <c r="L37" s="108">
        <f>OCTUBRE!AC37</f>
        <v>0</v>
      </c>
      <c r="M37" s="108">
        <f>NOVIEMBRE!AC37</f>
        <v>0</v>
      </c>
      <c r="N37" s="108"/>
      <c r="O37" s="108"/>
      <c r="P37" s="108"/>
      <c r="Q37" s="108"/>
      <c r="R37" s="108"/>
      <c r="S37" s="109"/>
      <c r="T37" s="111">
        <f t="shared" si="2"/>
        <v>0</v>
      </c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</row>
    <row r="38" spans="1:33" ht="15.75" thickBot="1" x14ac:dyDescent="0.3">
      <c r="A38" s="85">
        <f t="shared" si="4"/>
        <v>22</v>
      </c>
      <c r="B38" s="100" t="s">
        <v>126</v>
      </c>
      <c r="C38" s="100" t="s">
        <v>127</v>
      </c>
      <c r="D38" s="108">
        <f>febrero!AC38</f>
        <v>5</v>
      </c>
      <c r="E38" s="108">
        <f>MARZO!AC38</f>
        <v>0</v>
      </c>
      <c r="F38" s="108">
        <f>ABRIL!AC38</f>
        <v>0</v>
      </c>
      <c r="G38" s="108">
        <f>MAYO!AC38</f>
        <v>0</v>
      </c>
      <c r="H38" s="108">
        <f>JUNIO!AC38</f>
        <v>0</v>
      </c>
      <c r="I38" s="108">
        <f>JULIO!AC38</f>
        <v>0</v>
      </c>
      <c r="J38" s="108">
        <f>AGOSTO!AC38</f>
        <v>0</v>
      </c>
      <c r="K38" s="108">
        <f>SEPTIEMBRE!AC38</f>
        <v>0</v>
      </c>
      <c r="L38" s="108">
        <f>OCTUBRE!AC38</f>
        <v>0</v>
      </c>
      <c r="M38" s="108">
        <f>NOVIEMBRE!AC38</f>
        <v>0</v>
      </c>
      <c r="N38" s="108"/>
      <c r="O38" s="108"/>
      <c r="P38" s="108"/>
      <c r="Q38" s="108"/>
      <c r="R38" s="108"/>
      <c r="S38" s="109"/>
      <c r="T38" s="113">
        <f t="shared" si="2"/>
        <v>5</v>
      </c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</row>
    <row r="39" spans="1:33" x14ac:dyDescent="0.25">
      <c r="A39" s="108"/>
      <c r="B39" s="119"/>
      <c r="C39" s="120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9"/>
      <c r="T39" s="111">
        <f t="shared" si="2"/>
        <v>0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</row>
    <row r="40" spans="1:33" x14ac:dyDescent="0.25">
      <c r="A40" s="108"/>
      <c r="B40" s="121"/>
      <c r="C40" s="122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9"/>
      <c r="T40" s="113">
        <f t="shared" si="2"/>
        <v>0</v>
      </c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</row>
    <row r="41" spans="1:33" ht="15.75" thickBot="1" x14ac:dyDescent="0.3">
      <c r="A41" s="114"/>
      <c r="B41" s="115"/>
      <c r="C41" s="116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7"/>
      <c r="T41" s="118">
        <f t="shared" si="2"/>
        <v>0</v>
      </c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</row>
    <row r="42" spans="1:33" x14ac:dyDescent="0.25"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</row>
  </sheetData>
  <mergeCells count="20">
    <mergeCell ref="A7:T7"/>
    <mergeCell ref="A2:T2"/>
    <mergeCell ref="A3:T3"/>
    <mergeCell ref="A4:T4"/>
    <mergeCell ref="A5:T5"/>
    <mergeCell ref="A6:T6"/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3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63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>
        <v>5</v>
      </c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5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>
        <v>5</v>
      </c>
      <c r="X21" s="72"/>
      <c r="Y21" s="71"/>
      <c r="Z21" s="72"/>
      <c r="AA21" s="73"/>
      <c r="AB21" s="71"/>
      <c r="AC21" s="65">
        <f t="shared" si="2"/>
        <v>5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>
        <v>5</v>
      </c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5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>
        <v>5</v>
      </c>
      <c r="X24" s="72"/>
      <c r="Y24" s="71"/>
      <c r="Z24" s="72"/>
      <c r="AA24" s="73"/>
      <c r="AB24" s="71"/>
      <c r="AC24" s="65">
        <f t="shared" si="2"/>
        <v>5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>
        <v>5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>
        <v>5</v>
      </c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10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>
        <v>5</v>
      </c>
      <c r="T33" s="72"/>
      <c r="U33" s="72"/>
      <c r="V33" s="72"/>
      <c r="W33" s="72">
        <v>5</v>
      </c>
      <c r="X33" s="72"/>
      <c r="Y33" s="71"/>
      <c r="Z33" s="72"/>
      <c r="AA33" s="73"/>
      <c r="AB33" s="71"/>
      <c r="AC33" s="65">
        <f t="shared" si="2"/>
        <v>10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>
        <v>5</v>
      </c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5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63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63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63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63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63"/>
    </row>
  </sheetData>
  <sortState ref="A35:AB38">
    <sortCondition ref="B35:B38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C13">
      <formula1>$AM$1:$AM$18</formula1>
    </dataValidation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$AK$7:$AK$19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abSelected="1" topLeftCell="A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6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A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B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C17" workbookViewId="0">
      <selection activeCell="D17" sqref="D17:AA38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01"/>
      <c r="B1" s="2"/>
      <c r="C1" s="3" t="s">
        <v>0</v>
      </c>
      <c r="D1" s="3"/>
      <c r="E1" s="3"/>
      <c r="F1" s="3"/>
      <c r="G1" s="3"/>
      <c r="H1" s="3"/>
      <c r="I1" s="3"/>
      <c r="K1" s="101"/>
      <c r="L1" s="101"/>
      <c r="M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83</v>
      </c>
      <c r="AP8" s="61"/>
    </row>
    <row r="9" spans="1:42" ht="8.1" customHeight="1" x14ac:dyDescent="0.25">
      <c r="A9" s="134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84</v>
      </c>
      <c r="AP9" s="61"/>
    </row>
    <row r="10" spans="1:42" ht="8.1" customHeight="1" x14ac:dyDescent="0.25">
      <c r="A10" s="134" t="s">
        <v>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85</v>
      </c>
      <c r="AP10" s="61">
        <v>2012</v>
      </c>
    </row>
    <row r="11" spans="1:42" ht="8.1" customHeight="1" x14ac:dyDescent="0.25">
      <c r="A11" s="134" t="s">
        <v>10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86</v>
      </c>
      <c r="AP11" s="61">
        <f t="shared" ref="AP11:AP18" si="1">AP10+1</f>
        <v>2013</v>
      </c>
    </row>
    <row r="12" spans="1:42" ht="21" customHeight="1" thickBot="1" x14ac:dyDescent="0.4">
      <c r="B12" s="2"/>
      <c r="C12" s="52" t="s">
        <v>24</v>
      </c>
      <c r="D12" s="136" t="s">
        <v>83</v>
      </c>
      <c r="E12" s="136"/>
      <c r="F12" s="136"/>
      <c r="G12" s="136"/>
      <c r="H12" s="136"/>
      <c r="I12" s="136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74" t="s">
        <v>87</v>
      </c>
      <c r="AP12" s="59">
        <f t="shared" si="1"/>
        <v>2014</v>
      </c>
    </row>
    <row r="13" spans="1:42" ht="15" customHeight="1" thickBot="1" x14ac:dyDescent="0.3">
      <c r="A13" s="101"/>
      <c r="B13" s="4" t="s">
        <v>11</v>
      </c>
      <c r="C13" s="133" t="s">
        <v>52</v>
      </c>
      <c r="D13" s="133"/>
      <c r="E13" s="133"/>
      <c r="F13" s="133"/>
      <c r="G13" s="133"/>
      <c r="I13" s="132" t="s">
        <v>25</v>
      </c>
      <c r="J13" s="132"/>
      <c r="K13" s="133" t="s">
        <v>79</v>
      </c>
      <c r="L13" s="133"/>
      <c r="M13" s="133"/>
      <c r="N13" s="133"/>
      <c r="O13" s="133"/>
      <c r="P13" s="133"/>
      <c r="Q13" s="133"/>
      <c r="R13" s="133"/>
      <c r="S13" s="133"/>
      <c r="T13" s="133"/>
      <c r="U13" s="53"/>
      <c r="V13" s="53"/>
      <c r="W13" s="53"/>
      <c r="X13" s="101"/>
      <c r="Y13" s="135" t="s">
        <v>12</v>
      </c>
      <c r="Z13" s="135"/>
      <c r="AA13" s="135"/>
      <c r="AB13" s="133">
        <v>2013</v>
      </c>
      <c r="AC13" s="133"/>
      <c r="AJ13" s="60" t="s">
        <v>81</v>
      </c>
      <c r="AK13" s="59" t="s">
        <v>33</v>
      </c>
      <c r="AL13" s="59">
        <f t="shared" si="0"/>
        <v>12</v>
      </c>
      <c r="AO13" s="59" t="s">
        <v>88</v>
      </c>
      <c r="AP13" s="59">
        <f t="shared" si="1"/>
        <v>2015</v>
      </c>
    </row>
    <row r="14" spans="1:42" ht="15" customHeight="1" thickBot="1" x14ac:dyDescent="0.3">
      <c r="A14" s="101"/>
      <c r="K14" s="101"/>
      <c r="L14" s="101"/>
      <c r="M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J14" s="60" t="s">
        <v>75</v>
      </c>
      <c r="AK14" s="59" t="s">
        <v>34</v>
      </c>
      <c r="AL14" s="59">
        <f t="shared" si="0"/>
        <v>13</v>
      </c>
      <c r="AO14" s="59" t="s">
        <v>89</v>
      </c>
      <c r="AP14" s="59">
        <f t="shared" si="1"/>
        <v>2016</v>
      </c>
    </row>
    <row r="15" spans="1:42" ht="15" customHeight="1" thickBot="1" x14ac:dyDescent="0.3">
      <c r="A15" s="123"/>
      <c r="B15" s="125" t="s">
        <v>13</v>
      </c>
      <c r="C15" s="127" t="s">
        <v>14</v>
      </c>
      <c r="D15" s="129" t="s">
        <v>30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1"/>
      <c r="AJ15" s="60" t="s">
        <v>76</v>
      </c>
      <c r="AK15" s="59" t="s">
        <v>35</v>
      </c>
      <c r="AL15" s="59">
        <f t="shared" si="0"/>
        <v>14</v>
      </c>
      <c r="AO15" s="59" t="s">
        <v>90</v>
      </c>
      <c r="AP15" s="59">
        <f t="shared" si="1"/>
        <v>2017</v>
      </c>
    </row>
    <row r="16" spans="1:42" ht="15" customHeight="1" thickBot="1" x14ac:dyDescent="0.3">
      <c r="A16" s="124"/>
      <c r="B16" s="126"/>
      <c r="C16" s="128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79">
        <v>1</v>
      </c>
      <c r="B17" s="86" t="s">
        <v>91</v>
      </c>
      <c r="C17" s="87" t="s">
        <v>92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8"/>
      <c r="Z17" s="69"/>
      <c r="AA17" s="70"/>
      <c r="AB17" s="68"/>
      <c r="AC17" s="64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81">
        <f>A17+1</f>
        <v>2</v>
      </c>
      <c r="B18" s="88" t="s">
        <v>93</v>
      </c>
      <c r="C18" s="89" t="s">
        <v>94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4"/>
      <c r="AB18" s="23"/>
      <c r="AC18" s="65">
        <f t="shared" ref="AC18:AC35" si="2">SUM(D18:X18)</f>
        <v>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81">
        <f t="shared" ref="A19:A20" si="3">A18+1</f>
        <v>3</v>
      </c>
      <c r="B19" s="88" t="s">
        <v>95</v>
      </c>
      <c r="C19" s="89" t="s">
        <v>96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1"/>
      <c r="Z19" s="72"/>
      <c r="AA19" s="73"/>
      <c r="AB19" s="71"/>
      <c r="AC19" s="65">
        <f t="shared" si="2"/>
        <v>0</v>
      </c>
      <c r="AL19" s="59" t="e">
        <f>#REF!+1</f>
        <v>#REF!</v>
      </c>
      <c r="AP19" s="59" t="e">
        <f>#REF!+1</f>
        <v>#REF!</v>
      </c>
    </row>
    <row r="20" spans="1:42" x14ac:dyDescent="0.25">
      <c r="A20" s="80">
        <f t="shared" si="3"/>
        <v>4</v>
      </c>
      <c r="B20" s="88" t="s">
        <v>97</v>
      </c>
      <c r="C20" s="89" t="s">
        <v>98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1"/>
      <c r="Z20" s="72"/>
      <c r="AA20" s="73"/>
      <c r="AB20" s="71"/>
      <c r="AC20" s="65"/>
    </row>
    <row r="21" spans="1:42" x14ac:dyDescent="0.25">
      <c r="A21" s="80">
        <f>A20+1</f>
        <v>5</v>
      </c>
      <c r="B21" s="90" t="s">
        <v>99</v>
      </c>
      <c r="C21" s="91" t="s">
        <v>100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1"/>
      <c r="Z21" s="72"/>
      <c r="AA21" s="73"/>
      <c r="AB21" s="71"/>
      <c r="AC21" s="65">
        <f t="shared" si="2"/>
        <v>0</v>
      </c>
      <c r="AL21" s="59" t="e">
        <f>AL19+1</f>
        <v>#REF!</v>
      </c>
    </row>
    <row r="22" spans="1:42" x14ac:dyDescent="0.25">
      <c r="A22" s="80">
        <f t="shared" ref="A22:A38" si="4">A21+1</f>
        <v>6</v>
      </c>
      <c r="B22" s="88" t="s">
        <v>95</v>
      </c>
      <c r="C22" s="89" t="s">
        <v>101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1"/>
      <c r="Z22" s="72"/>
      <c r="AA22" s="73"/>
      <c r="AB22" s="71"/>
      <c r="AC22" s="65">
        <f t="shared" si="2"/>
        <v>0</v>
      </c>
      <c r="AL22" s="59" t="e">
        <f t="shared" si="0"/>
        <v>#REF!</v>
      </c>
    </row>
    <row r="23" spans="1:42" x14ac:dyDescent="0.25">
      <c r="A23" s="84">
        <f t="shared" si="4"/>
        <v>7</v>
      </c>
      <c r="B23" s="92" t="s">
        <v>91</v>
      </c>
      <c r="C23" s="93" t="s">
        <v>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1"/>
      <c r="Z23" s="72"/>
      <c r="AA23" s="73"/>
      <c r="AB23" s="71"/>
      <c r="AC23" s="65">
        <f t="shared" si="2"/>
        <v>0</v>
      </c>
      <c r="AL23" s="59" t="e">
        <f t="shared" si="0"/>
        <v>#REF!</v>
      </c>
    </row>
    <row r="24" spans="1:42" x14ac:dyDescent="0.25">
      <c r="A24" s="84">
        <f t="shared" si="4"/>
        <v>8</v>
      </c>
      <c r="B24" s="92" t="s">
        <v>99</v>
      </c>
      <c r="C24" s="93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1"/>
      <c r="Z24" s="72"/>
      <c r="AA24" s="73"/>
      <c r="AB24" s="71"/>
      <c r="AC24" s="65">
        <f t="shared" si="2"/>
        <v>0</v>
      </c>
      <c r="AL24" s="59" t="e">
        <f t="shared" si="0"/>
        <v>#REF!</v>
      </c>
    </row>
    <row r="25" spans="1:42" x14ac:dyDescent="0.25">
      <c r="A25" s="82">
        <f t="shared" si="4"/>
        <v>9</v>
      </c>
      <c r="B25" s="94" t="s">
        <v>103</v>
      </c>
      <c r="C25" s="95" t="s">
        <v>104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1"/>
      <c r="Z25" s="72"/>
      <c r="AA25" s="73"/>
      <c r="AB25" s="71"/>
      <c r="AC25" s="65">
        <f t="shared" si="2"/>
        <v>0</v>
      </c>
      <c r="AL25" s="59" t="e">
        <f t="shared" si="0"/>
        <v>#REF!</v>
      </c>
    </row>
    <row r="26" spans="1:42" x14ac:dyDescent="0.25">
      <c r="A26" s="82">
        <f t="shared" si="4"/>
        <v>10</v>
      </c>
      <c r="B26" s="94" t="s">
        <v>105</v>
      </c>
      <c r="C26" s="95" t="s">
        <v>106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1"/>
      <c r="Z26" s="72"/>
      <c r="AA26" s="73"/>
      <c r="AB26" s="71"/>
      <c r="AC26" s="65">
        <f t="shared" si="2"/>
        <v>0</v>
      </c>
      <c r="AL26" s="59" t="e">
        <f t="shared" si="0"/>
        <v>#REF!</v>
      </c>
    </row>
    <row r="27" spans="1:42" x14ac:dyDescent="0.25">
      <c r="A27" s="82">
        <f t="shared" si="4"/>
        <v>11</v>
      </c>
      <c r="B27" s="94" t="s">
        <v>109</v>
      </c>
      <c r="C27" s="95" t="s">
        <v>110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1"/>
      <c r="Z27" s="72"/>
      <c r="AA27" s="73"/>
      <c r="AB27" s="71"/>
      <c r="AC27" s="65">
        <f t="shared" si="2"/>
        <v>0</v>
      </c>
      <c r="AL27" s="59" t="e">
        <f t="shared" si="0"/>
        <v>#REF!</v>
      </c>
    </row>
    <row r="28" spans="1:42" x14ac:dyDescent="0.25">
      <c r="A28" s="82">
        <f t="shared" si="4"/>
        <v>12</v>
      </c>
      <c r="B28" s="94" t="s">
        <v>107</v>
      </c>
      <c r="C28" s="95" t="s">
        <v>108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1"/>
      <c r="Z28" s="72"/>
      <c r="AA28" s="73"/>
      <c r="AB28" s="71"/>
      <c r="AC28" s="65">
        <f t="shared" si="2"/>
        <v>0</v>
      </c>
      <c r="AL28" s="59" t="e">
        <f>AL27+1</f>
        <v>#REF!</v>
      </c>
    </row>
    <row r="29" spans="1:42" x14ac:dyDescent="0.25">
      <c r="A29" s="82">
        <f t="shared" si="4"/>
        <v>13</v>
      </c>
      <c r="B29" s="88" t="s">
        <v>97</v>
      </c>
      <c r="C29" s="89" t="s">
        <v>111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1"/>
      <c r="Z29" s="72"/>
      <c r="AA29" s="73"/>
      <c r="AB29" s="71"/>
      <c r="AC29" s="65">
        <f t="shared" si="2"/>
        <v>0</v>
      </c>
      <c r="AL29" s="59" t="e">
        <f t="shared" si="0"/>
        <v>#REF!</v>
      </c>
    </row>
    <row r="30" spans="1:42" x14ac:dyDescent="0.25">
      <c r="A30" s="82">
        <f t="shared" si="4"/>
        <v>14</v>
      </c>
      <c r="B30" s="88" t="s">
        <v>95</v>
      </c>
      <c r="C30" s="89" t="s">
        <v>112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1"/>
      <c r="Z30" s="72"/>
      <c r="AA30" s="73"/>
      <c r="AB30" s="71"/>
      <c r="AC30" s="65">
        <f t="shared" si="2"/>
        <v>0</v>
      </c>
      <c r="AL30" s="59" t="e">
        <f t="shared" si="0"/>
        <v>#REF!</v>
      </c>
    </row>
    <row r="31" spans="1:42" x14ac:dyDescent="0.25">
      <c r="A31" s="82">
        <f t="shared" si="4"/>
        <v>15</v>
      </c>
      <c r="B31" s="94" t="s">
        <v>113</v>
      </c>
      <c r="C31" s="95" t="s">
        <v>114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1"/>
      <c r="Z31" s="72"/>
      <c r="AA31" s="73"/>
      <c r="AB31" s="71"/>
      <c r="AC31" s="65">
        <f t="shared" si="2"/>
        <v>0</v>
      </c>
      <c r="AL31" s="59" t="e">
        <f t="shared" si="0"/>
        <v>#REF!</v>
      </c>
    </row>
    <row r="32" spans="1:42" x14ac:dyDescent="0.25">
      <c r="A32" s="82">
        <f t="shared" si="4"/>
        <v>16</v>
      </c>
      <c r="B32" s="94" t="s">
        <v>115</v>
      </c>
      <c r="C32" s="95" t="s">
        <v>116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1"/>
      <c r="Z32" s="72"/>
      <c r="AA32" s="73"/>
      <c r="AB32" s="71"/>
      <c r="AC32" s="65">
        <f t="shared" si="2"/>
        <v>0</v>
      </c>
      <c r="AL32" s="59" t="e">
        <f>AL31+1</f>
        <v>#REF!</v>
      </c>
    </row>
    <row r="33" spans="1:42" x14ac:dyDescent="0.25">
      <c r="A33" s="83">
        <f t="shared" si="4"/>
        <v>17</v>
      </c>
      <c r="B33" s="96" t="s">
        <v>117</v>
      </c>
      <c r="C33" s="97" t="s">
        <v>118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1"/>
      <c r="Z33" s="72"/>
      <c r="AA33" s="73"/>
      <c r="AB33" s="71"/>
      <c r="AC33" s="65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75"/>
      <c r="AP33" s="75"/>
    </row>
    <row r="34" spans="1:42" x14ac:dyDescent="0.25">
      <c r="A34" s="83">
        <f t="shared" si="4"/>
        <v>18</v>
      </c>
      <c r="B34" s="96" t="s">
        <v>119</v>
      </c>
      <c r="C34" s="97" t="s">
        <v>120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1"/>
      <c r="Z34" s="72"/>
      <c r="AA34" s="73"/>
      <c r="AB34" s="71"/>
      <c r="AC34" s="65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75"/>
      <c r="AP34" s="75"/>
    </row>
    <row r="35" spans="1:42" x14ac:dyDescent="0.25">
      <c r="A35" s="85">
        <f t="shared" si="4"/>
        <v>19</v>
      </c>
      <c r="B35" s="98" t="s">
        <v>122</v>
      </c>
      <c r="C35" s="99" t="s">
        <v>123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1"/>
      <c r="Z35" s="72"/>
      <c r="AA35" s="73"/>
      <c r="AB35" s="71"/>
      <c r="AC35" s="65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75"/>
      <c r="AP35" s="75"/>
    </row>
    <row r="36" spans="1:42" x14ac:dyDescent="0.25">
      <c r="A36" s="85">
        <f t="shared" si="4"/>
        <v>20</v>
      </c>
      <c r="B36" s="98" t="s">
        <v>124</v>
      </c>
      <c r="C36" s="99" t="s">
        <v>125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1"/>
      <c r="Z36" s="72"/>
      <c r="AA36" s="73"/>
      <c r="AB36" s="71"/>
      <c r="AC36" s="65">
        <f t="shared" ref="AC36:AC38" si="5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75"/>
      <c r="AP36" s="75"/>
    </row>
    <row r="37" spans="1:42" x14ac:dyDescent="0.25">
      <c r="A37" s="85">
        <f t="shared" si="4"/>
        <v>21</v>
      </c>
      <c r="B37" s="88" t="s">
        <v>93</v>
      </c>
      <c r="C37" s="88" t="s">
        <v>121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1"/>
      <c r="Z37" s="72"/>
      <c r="AA37" s="73"/>
      <c r="AB37" s="71"/>
      <c r="AC37" s="65">
        <f t="shared" si="5"/>
        <v>0</v>
      </c>
      <c r="AD37"/>
      <c r="AE37"/>
      <c r="AF37"/>
      <c r="AG37"/>
      <c r="AH37"/>
      <c r="AI37"/>
      <c r="AJ37"/>
      <c r="AK37"/>
      <c r="AL37"/>
      <c r="AM37"/>
      <c r="AN37"/>
      <c r="AO37" s="75"/>
      <c r="AP37" s="75"/>
    </row>
    <row r="38" spans="1:42" ht="15.75" thickBot="1" x14ac:dyDescent="0.3">
      <c r="A38" s="85">
        <f t="shared" si="4"/>
        <v>22</v>
      </c>
      <c r="B38" s="100" t="s">
        <v>126</v>
      </c>
      <c r="C38" s="100" t="s">
        <v>127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8"/>
      <c r="Z38" s="76"/>
      <c r="AA38" s="77"/>
      <c r="AB38" s="66"/>
      <c r="AC38" s="67">
        <f t="shared" si="5"/>
        <v>0</v>
      </c>
      <c r="AD38"/>
      <c r="AE38"/>
      <c r="AF38"/>
      <c r="AG38"/>
      <c r="AH38"/>
      <c r="AI38"/>
      <c r="AJ38"/>
      <c r="AK38"/>
      <c r="AL38"/>
      <c r="AM38"/>
      <c r="AN38"/>
      <c r="AO38" s="75"/>
      <c r="AP38" s="75"/>
    </row>
    <row r="39" spans="1:42" x14ac:dyDescent="0.25">
      <c r="AC39" s="101"/>
      <c r="AD39"/>
      <c r="AE39"/>
      <c r="AF39"/>
      <c r="AG39"/>
      <c r="AH39"/>
      <c r="AI39"/>
      <c r="AJ39"/>
      <c r="AK39"/>
      <c r="AL39"/>
      <c r="AM39"/>
      <c r="AN39"/>
      <c r="AO39" s="75"/>
      <c r="AP39" s="75"/>
    </row>
    <row r="40" spans="1:42" x14ac:dyDescent="0.25">
      <c r="D40" s="44" t="s">
        <v>15</v>
      </c>
      <c r="E40" t="s">
        <v>20</v>
      </c>
      <c r="AC40" s="101"/>
      <c r="AD40"/>
      <c r="AE40"/>
      <c r="AF40"/>
      <c r="AG40"/>
      <c r="AH40"/>
      <c r="AI40"/>
      <c r="AJ40"/>
      <c r="AK40"/>
      <c r="AL40"/>
      <c r="AM40"/>
      <c r="AN40"/>
      <c r="AO40" s="75"/>
      <c r="AP40" s="75"/>
    </row>
    <row r="41" spans="1:42" x14ac:dyDescent="0.25">
      <c r="B41" t="s">
        <v>39</v>
      </c>
      <c r="D41" s="44" t="s">
        <v>16</v>
      </c>
      <c r="E41" t="s">
        <v>21</v>
      </c>
      <c r="AC41" s="101"/>
      <c r="AD41"/>
      <c r="AE41"/>
      <c r="AF41"/>
      <c r="AG41"/>
      <c r="AH41"/>
      <c r="AI41"/>
      <c r="AJ41"/>
      <c r="AK41"/>
      <c r="AL41"/>
      <c r="AM41"/>
      <c r="AN41"/>
      <c r="AO41" s="75"/>
      <c r="AP41" s="75"/>
    </row>
    <row r="42" spans="1:42" x14ac:dyDescent="0.25">
      <c r="D42" s="44" t="s">
        <v>17</v>
      </c>
      <c r="E42" t="s">
        <v>22</v>
      </c>
      <c r="AC42" s="101"/>
      <c r="AD42"/>
      <c r="AE42"/>
      <c r="AF42"/>
      <c r="AG42"/>
      <c r="AH42"/>
      <c r="AI42"/>
      <c r="AJ42"/>
      <c r="AK42"/>
      <c r="AL42"/>
      <c r="AM42"/>
      <c r="AN42"/>
      <c r="AO42" s="75"/>
      <c r="AP42" s="75"/>
    </row>
    <row r="43" spans="1:42" x14ac:dyDescent="0.25">
      <c r="D43" s="45" t="s">
        <v>18</v>
      </c>
      <c r="E43" s="46" t="s">
        <v>23</v>
      </c>
      <c r="AC43" s="101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$AK$7:$AK$19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2013-04-02T00:39:48Z</dcterms:modified>
</cp:coreProperties>
</file>